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15330" windowHeight="8055" activeTab="3"/>
  </bookViews>
  <sheets>
    <sheet name="Travel" sheetId="6" r:id="rId1"/>
    <sheet name="Hospitality" sheetId="2" r:id="rId2"/>
    <sheet name="Gifts and Benefits" sheetId="4" r:id="rId3"/>
    <sheet name="All other  expenses" sheetId="3" r:id="rId4"/>
  </sheets>
  <definedNames>
    <definedName name="_xlnm._FilterDatabase" localSheetId="0" hidden="1">Travel!#REF!</definedName>
    <definedName name="_xlnm.Print_Area" localSheetId="3">'All other  expenses'!$A$1:$E$24</definedName>
    <definedName name="_xlnm.Print_Area" localSheetId="2">'Gifts and Benefits'!$A$1:$E$22</definedName>
    <definedName name="_xlnm.Print_Area" localSheetId="1">Hospitality!$A$1:$F$19</definedName>
  </definedNames>
  <calcPr calcId="171027"/>
</workbook>
</file>

<file path=xl/calcChain.xml><?xml version="1.0" encoding="utf-8"?>
<calcChain xmlns="http://schemas.openxmlformats.org/spreadsheetml/2006/main">
  <c r="B3" i="2" l="1"/>
  <c r="B4" i="2"/>
  <c r="B2" i="2"/>
  <c r="B3" i="4"/>
  <c r="B2" i="4"/>
  <c r="B4" i="3"/>
  <c r="B3" i="3"/>
  <c r="B2" i="3"/>
  <c r="B32" i="6"/>
  <c r="B44" i="6" s="1"/>
  <c r="B51" i="6" l="1"/>
  <c r="B14" i="3" l="1"/>
  <c r="B12" i="2"/>
</calcChain>
</file>

<file path=xl/sharedStrings.xml><?xml version="1.0" encoding="utf-8"?>
<sst xmlns="http://schemas.openxmlformats.org/spreadsheetml/2006/main" count="163" uniqueCount="129">
  <si>
    <t>Date</t>
  </si>
  <si>
    <t>Location/s</t>
  </si>
  <si>
    <t>Location</t>
  </si>
  <si>
    <t>Disclosure period</t>
  </si>
  <si>
    <t xml:space="preserve">Purpose (eg, hosting delegation from China) </t>
  </si>
  <si>
    <t>All Other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</si>
  <si>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</si>
  <si>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</si>
  <si>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</si>
  <si>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</si>
  <si>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</si>
  <si>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</si>
  <si>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</si>
  <si>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</si>
  <si>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</si>
  <si>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</si>
  <si>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</si>
  <si>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</si>
  <si>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</si>
  <si>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</si>
  <si>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</si>
  <si>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</si>
  <si>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</si>
  <si>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Offered by 
(who made the offer?)</t>
  </si>
  <si>
    <t>International Travel (including  travel within NZ at beginning and end of overseas trip)**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</si>
  <si>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</si>
  <si>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</si>
  <si>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</si>
  <si>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</si>
  <si>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All hospitality expenses provided by the CE in the context of his/her job to anyone external to the Public Service or statutory Crown entities.</t>
  </si>
  <si>
    <t>Comments</t>
  </si>
  <si>
    <t>Ōtākaro Limited</t>
  </si>
  <si>
    <t>Albert Brantley</t>
  </si>
  <si>
    <t>Cellphone</t>
  </si>
  <si>
    <t>Paid for Personally, including data roaming costs</t>
  </si>
  <si>
    <t>Computer costs</t>
  </si>
  <si>
    <t>Supplies own laptop, so no costs incurred by the company</t>
  </si>
  <si>
    <t>Nothing to Disclose for the financial year</t>
  </si>
  <si>
    <t>2 x tickets to Bruce Springsteen concert in a corporate box</t>
  </si>
  <si>
    <t>No. of items = 1</t>
  </si>
  <si>
    <t>Vbase Ltd</t>
  </si>
  <si>
    <t>4199841817</t>
  </si>
  <si>
    <t>30042017</t>
  </si>
  <si>
    <t>ReimABrantley020517</t>
  </si>
  <si>
    <t>ReimABrantley010517</t>
  </si>
  <si>
    <t>#10852</t>
  </si>
  <si>
    <t>4199845316</t>
  </si>
  <si>
    <t>OTAKA_20161231</t>
  </si>
  <si>
    <t>4199845 17</t>
  </si>
  <si>
    <t>OTAKA_20160131</t>
  </si>
  <si>
    <t>Reimb ABrantley011116</t>
  </si>
  <si>
    <t>Reimb ABrantley041016</t>
  </si>
  <si>
    <t>#7912</t>
  </si>
  <si>
    <t>4199844016</t>
  </si>
  <si>
    <t>OTAKA_20160831</t>
  </si>
  <si>
    <t>ReimABrantley130617</t>
  </si>
  <si>
    <t>4199842217</t>
  </si>
  <si>
    <t>31052017</t>
  </si>
  <si>
    <t xml:space="preserve">Subscription  </t>
  </si>
  <si>
    <t>Entertainment</t>
  </si>
  <si>
    <t>The Villas Christchurch</t>
  </si>
  <si>
    <t>Course</t>
  </si>
  <si>
    <t>Wellington</t>
  </si>
  <si>
    <t>Lunch with Adam Naiman from EY</t>
  </si>
  <si>
    <t>Institute of Directors - Strategy Essentials 21/6/17</t>
  </si>
  <si>
    <t>National Business review Newspaper Annual Subscription - 27/6/16</t>
  </si>
  <si>
    <t>Flights Christchurch to Auckland return.</t>
  </si>
  <si>
    <t xml:space="preserve">Taxis Wellington airport to city return.  Christchurch airport parking. Entertainment.  </t>
  </si>
  <si>
    <t xml:space="preserve">Taxi Ōtākaro office to airport 6 December 2016 return journey 7 December 2016. </t>
  </si>
  <si>
    <t xml:space="preserve">Flight Christchurch to Wellington return. </t>
  </si>
  <si>
    <t>Purpose (eg visiting)</t>
  </si>
  <si>
    <t>Taxi from Wellington airport to city return</t>
  </si>
  <si>
    <t>Taxi from Wellington city to airport</t>
  </si>
  <si>
    <t>Flight Auckland to Wellington and return to Christchurch.</t>
  </si>
  <si>
    <t>Taxi from Wellington airport to city return.</t>
  </si>
  <si>
    <t>Flights from Christchurch to Wellington return.</t>
  </si>
  <si>
    <t>Christchurch airport parking Reimbursement.</t>
  </si>
  <si>
    <t xml:space="preserve">Taxi from Wellington airport to city return.  </t>
  </si>
  <si>
    <t xml:space="preserve">Flights Christchurch to Wellington return. </t>
  </si>
  <si>
    <t>Taxi from Ōtākaro office to Christchurch airport.</t>
  </si>
  <si>
    <t>Parking Christchurch airport.</t>
  </si>
  <si>
    <t>Flight Christchurch to Wellington return.</t>
  </si>
  <si>
    <t>Taxi from Wellington airport to city.</t>
  </si>
  <si>
    <t>Christchurch airport parking.</t>
  </si>
  <si>
    <t>Flights Christchurch to Welligton return.</t>
  </si>
  <si>
    <t xml:space="preserve">Taxi Auckland airport to city return. Christchurch airport parking. Accommodation Auckland.  </t>
  </si>
  <si>
    <t xml:space="preserve">Taxi from Wellington airport to city 18 January 2017. Taxi from Wellington city to airport 19 January 2017. </t>
  </si>
  <si>
    <t>Flight change fee.</t>
  </si>
  <si>
    <t>Accor meeting.</t>
  </si>
  <si>
    <t>Minister meetings.</t>
  </si>
  <si>
    <t>Minister meeting.</t>
  </si>
  <si>
    <t xml:space="preserve">Minister meeting Wellington. </t>
  </si>
  <si>
    <t xml:space="preserve">Treasury meeting. </t>
  </si>
  <si>
    <t>Numerous meetings Auckland.</t>
  </si>
  <si>
    <t>Minister Meeting.</t>
  </si>
  <si>
    <t>Finance and Expenditure Committee.</t>
  </si>
  <si>
    <t>Meeting Christchurch airport.</t>
  </si>
  <si>
    <t>Meeting at Christchurch airport.</t>
  </si>
  <si>
    <t>Taxi to airport.</t>
  </si>
  <si>
    <t>Finance and Expenditure Committee Wellington.</t>
  </si>
  <si>
    <t>Treasury meeting regarding Christchurch Convention Centre.</t>
  </si>
  <si>
    <t>Return Taxi from Ōtākaro office to Christchurch city fringe.</t>
  </si>
  <si>
    <t>City Leaders Forum.</t>
  </si>
  <si>
    <t>Accor meeting regarding to Christchurch Convention and Exhibition Centre.</t>
  </si>
  <si>
    <t xml:space="preserve">Minister Meeting. </t>
  </si>
  <si>
    <t xml:space="preserve">Return flight Christchurch to Wellington and Christchurch airport parking. </t>
  </si>
  <si>
    <t>Meeting with Treasury and DPMC.</t>
  </si>
  <si>
    <t xml:space="preserve">Return flight Christchurch to Wellington and Christchurch airport parking.                          </t>
  </si>
  <si>
    <t>Taxi from Christchurch airport to city.</t>
  </si>
  <si>
    <t>Mayor meeting.</t>
  </si>
  <si>
    <t>Fare difference for new return flights, Stewart Island Ferry, Shuttle Bus from Bluff to Invercargill airport.</t>
  </si>
  <si>
    <t>Early return from leave regarding An Accessible City (AAC).</t>
  </si>
  <si>
    <t>Treasury meeting relating to the Christchurch Convention and Exhibition Centre.</t>
  </si>
  <si>
    <t>Treasury meeting Wellington relating to the Christchurch Convention and Exhibition Centre.</t>
  </si>
  <si>
    <t>Total</t>
  </si>
  <si>
    <t>Estimated value (NZ$)
(inc GST)</t>
  </si>
  <si>
    <t>$600-1000*</t>
  </si>
  <si>
    <t xml:space="preserve">* Estimated price, base on general admission of $249ea. So higher due to corporate box - as pricing no longer available online. </t>
  </si>
  <si>
    <t>$300-$500 each*</t>
  </si>
  <si>
    <t>Gifts and Benefits over $50 annual value</t>
  </si>
  <si>
    <t>1 July 2016 to 30 June 2017</t>
  </si>
  <si>
    <t>Cost ($)
(exc GST / inc GST)</t>
  </si>
  <si>
    <t>Nature</t>
  </si>
  <si>
    <t>Comment / explanation</t>
  </si>
  <si>
    <t>Cost (NZ$)
(exc GST / inc GST)</t>
  </si>
  <si>
    <t>Purpose of trip (eg attending XYZ conference for 3 days)</t>
  </si>
  <si>
    <t>Cost ($)
(exc GST)</t>
  </si>
  <si>
    <t>Purpose (eg meeting with Minister)</t>
  </si>
  <si>
    <t>Description (e.g. event tickets, 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</si>
</sst>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[$$-809]#,##0.00;\-[$$-809]#,##0.00"/>
  </numFmts>
  <fonts count="2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6" fillId="8" borderId="2" xfId="0" applyNumberFormat="1" applyFont="1" applyFill="1" applyBorder="1" applyAlignment="1">
      <alignment vertical="center" wrapText="1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14" fontId="0" fillId="0" borderId="9" xfId="0" applyNumberFormat="1" applyFont="1" applyBorder="1" applyAlignment="1">
      <alignment vertical="top" wrapText="1"/>
    </xf>
    <xf numFmtId="14" fontId="0" fillId="0" borderId="9" xfId="0" applyNumberFormat="1" applyBorder="1" applyAlignment="1">
      <alignment vertical="top" wrapText="1"/>
    </xf>
    <xf numFmtId="0" fontId="1" fillId="0" borderId="7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164" fontId="6" fillId="0" borderId="2" xfId="0" applyNumberFormat="1" applyFont="1" applyFill="1" applyBorder="1" applyAlignment="1">
      <alignment vertical="center" wrapText="1"/>
    </xf>
    <xf numFmtId="165" fontId="18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wrapText="1"/>
    </xf>
    <xf numFmtId="14" fontId="0" fillId="0" borderId="9" xfId="0" applyNumberFormat="1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164" fontId="0" fillId="0" borderId="0" xfId="0" applyNumberFormat="1" applyBorder="1" applyAlignment="1">
      <alignment wrapText="1"/>
    </xf>
    <xf numFmtId="43" fontId="0" fillId="0" borderId="0" xfId="1" applyFont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1" fillId="0" borderId="12" xfId="0" applyFont="1" applyBorder="1" applyAlignment="1">
      <alignment vertical="center" wrapText="1"/>
    </xf>
    <xf numFmtId="14" fontId="0" fillId="0" borderId="12" xfId="0" applyNumberFormat="1" applyBorder="1" applyAlignment="1">
      <alignment vertical="top" wrapText="1"/>
    </xf>
    <xf numFmtId="43" fontId="0" fillId="0" borderId="12" xfId="1" applyFont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9" fillId="0" borderId="12" xfId="0" applyFont="1" applyFill="1" applyBorder="1" applyAlignment="1">
      <alignment vertical="top" wrapText="1"/>
    </xf>
    <xf numFmtId="0" fontId="19" fillId="9" borderId="12" xfId="0" applyFont="1" applyFill="1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2" xfId="0" applyFill="1" applyBorder="1" applyAlignment="1">
      <alignment wrapText="1"/>
    </xf>
    <xf numFmtId="0" fontId="19" fillId="0" borderId="12" xfId="0" applyFont="1" applyBorder="1" applyAlignment="1">
      <alignment vertical="top" wrapText="1"/>
    </xf>
    <xf numFmtId="14" fontId="0" fillId="0" borderId="12" xfId="0" applyNumberFormat="1" applyFill="1" applyBorder="1" applyAlignment="1">
      <alignment vertical="top" wrapText="1"/>
    </xf>
    <xf numFmtId="43" fontId="0" fillId="0" borderId="12" xfId="1" applyFont="1" applyFill="1" applyBorder="1" applyAlignment="1">
      <alignment vertical="top" wrapTex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3" borderId="1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70"/>
  <sheetViews>
    <sheetView workbookViewId="0">
      <selection activeCell="D52" sqref="D52"/>
    </sheetView>
  </sheetViews>
  <sheetFormatPr defaultColWidth="9.140625" defaultRowHeight="12.75" x14ac:dyDescent="0.2"/>
  <cols>
    <col min="1" max="1" width="23.5703125" style="6" customWidth="1"/>
    <col min="2" max="2" width="23.5703125" style="1" customWidth="1"/>
    <col min="3" max="3" width="35.140625" style="1" bestFit="1" customWidth="1"/>
    <col min="4" max="4" width="43.42578125" style="1" customWidth="1"/>
    <col min="5" max="5" width="9.140625" style="1"/>
    <col min="6" max="6" width="20.28515625" style="1" hidden="1" customWidth="1"/>
    <col min="7" max="16384" width="9.140625" style="1"/>
  </cols>
  <sheetData>
    <row r="1" spans="1:6" ht="36" customHeight="1" x14ac:dyDescent="0.2">
      <c r="A1" s="120" t="s">
        <v>21</v>
      </c>
      <c r="B1" s="120"/>
      <c r="C1" s="120"/>
      <c r="D1" s="120"/>
    </row>
    <row r="2" spans="1:6" ht="36" customHeight="1" x14ac:dyDescent="0.2">
      <c r="A2" s="46" t="s">
        <v>6</v>
      </c>
      <c r="B2" s="121" t="s">
        <v>31</v>
      </c>
      <c r="C2" s="121"/>
      <c r="D2" s="121"/>
    </row>
    <row r="3" spans="1:6" ht="36" customHeight="1" x14ac:dyDescent="0.2">
      <c r="A3" s="46" t="s">
        <v>7</v>
      </c>
      <c r="B3" s="122" t="s">
        <v>32</v>
      </c>
      <c r="C3" s="122"/>
      <c r="D3" s="122"/>
    </row>
    <row r="4" spans="1:6" ht="36" customHeight="1" x14ac:dyDescent="0.2">
      <c r="A4" s="46" t="s">
        <v>3</v>
      </c>
      <c r="B4" s="122" t="s">
        <v>120</v>
      </c>
      <c r="C4" s="122"/>
      <c r="D4" s="122"/>
    </row>
    <row r="5" spans="1:6" s="3" customFormat="1" ht="36" customHeight="1" x14ac:dyDescent="0.2">
      <c r="A5" s="123" t="s">
        <v>8</v>
      </c>
      <c r="B5" s="124"/>
      <c r="C5" s="124"/>
      <c r="D5" s="124"/>
    </row>
    <row r="6" spans="1:6" s="3" customFormat="1" ht="35.25" customHeight="1" x14ac:dyDescent="0.2">
      <c r="A6" s="125" t="s">
        <v>28</v>
      </c>
      <c r="B6" s="126"/>
      <c r="C6" s="126"/>
      <c r="D6" s="126"/>
    </row>
    <row r="7" spans="1:6" s="4" customFormat="1" ht="19.5" customHeight="1" x14ac:dyDescent="0.2">
      <c r="A7" s="127" t="s">
        <v>24</v>
      </c>
      <c r="B7" s="128"/>
      <c r="C7" s="128"/>
      <c r="D7" s="128"/>
    </row>
    <row r="8" spans="1:6" s="40" customFormat="1" ht="25.5" x14ac:dyDescent="0.2">
      <c r="A8" s="38" t="s">
        <v>22</v>
      </c>
      <c r="B8" s="39" t="s">
        <v>124</v>
      </c>
      <c r="C8" s="39" t="s">
        <v>125</v>
      </c>
      <c r="D8" s="39" t="s">
        <v>16</v>
      </c>
    </row>
    <row r="9" spans="1:6" s="40" customFormat="1" x14ac:dyDescent="0.2">
      <c r="A9" s="95">
        <v>42916</v>
      </c>
      <c r="B9" s="37">
        <v>0</v>
      </c>
      <c r="C9" s="37" t="s">
        <v>37</v>
      </c>
    </row>
    <row r="10" spans="1:6" x14ac:dyDescent="0.2">
      <c r="A10" s="9"/>
      <c r="B10" s="100"/>
      <c r="C10" s="100"/>
      <c r="D10" s="100"/>
    </row>
    <row r="11" spans="1:6" hidden="1" x14ac:dyDescent="0.2">
      <c r="A11" s="9"/>
      <c r="B11" s="100"/>
      <c r="C11" s="100"/>
      <c r="D11" s="100"/>
    </row>
    <row r="12" spans="1:6" s="4" customFormat="1" ht="19.5" customHeight="1" x14ac:dyDescent="0.2">
      <c r="A12" s="129" t="s">
        <v>14</v>
      </c>
      <c r="B12" s="129"/>
      <c r="C12" s="129"/>
      <c r="D12" s="106"/>
    </row>
    <row r="13" spans="1:6" s="40" customFormat="1" ht="37.5" customHeight="1" x14ac:dyDescent="0.2">
      <c r="A13" s="107" t="s">
        <v>22</v>
      </c>
      <c r="B13" s="107" t="s">
        <v>126</v>
      </c>
      <c r="C13" s="107" t="s">
        <v>70</v>
      </c>
      <c r="D13" s="107" t="s">
        <v>15</v>
      </c>
    </row>
    <row r="14" spans="1:6" x14ac:dyDescent="0.2">
      <c r="A14" s="108">
        <v>42590</v>
      </c>
      <c r="B14" s="109">
        <v>1016.68</v>
      </c>
      <c r="C14" s="112" t="s">
        <v>88</v>
      </c>
      <c r="D14" s="113" t="s">
        <v>66</v>
      </c>
      <c r="F14" s="99" t="s">
        <v>54</v>
      </c>
    </row>
    <row r="15" spans="1:6" ht="25.5" x14ac:dyDescent="0.2">
      <c r="A15" s="108">
        <v>42590</v>
      </c>
      <c r="B15" s="109">
        <v>326.95</v>
      </c>
      <c r="C15" s="110" t="s">
        <v>103</v>
      </c>
      <c r="D15" s="111" t="s">
        <v>85</v>
      </c>
      <c r="F15" s="1" t="s">
        <v>53</v>
      </c>
    </row>
    <row r="16" spans="1:6" ht="25.5" x14ac:dyDescent="0.2">
      <c r="A16" s="108">
        <v>42620</v>
      </c>
      <c r="B16" s="109">
        <v>588.33000000000004</v>
      </c>
      <c r="C16" s="110" t="s">
        <v>91</v>
      </c>
      <c r="D16" s="116" t="s">
        <v>73</v>
      </c>
    </row>
    <row r="17" spans="1:6" ht="25.5" x14ac:dyDescent="0.2">
      <c r="A17" s="108">
        <v>42620</v>
      </c>
      <c r="B17" s="109">
        <v>109.14</v>
      </c>
      <c r="C17" s="110" t="s">
        <v>90</v>
      </c>
      <c r="D17" s="111" t="s">
        <v>67</v>
      </c>
      <c r="F17" s="1" t="s">
        <v>52</v>
      </c>
    </row>
    <row r="18" spans="1:6" ht="25.5" x14ac:dyDescent="0.2">
      <c r="A18" s="108">
        <v>42621</v>
      </c>
      <c r="B18" s="109">
        <v>75.569999999999993</v>
      </c>
      <c r="C18" s="110" t="s">
        <v>89</v>
      </c>
      <c r="D18" s="111" t="s">
        <v>71</v>
      </c>
      <c r="F18" s="1" t="s">
        <v>51</v>
      </c>
    </row>
    <row r="19" spans="1:6" x14ac:dyDescent="0.2">
      <c r="A19" s="108">
        <v>42640</v>
      </c>
      <c r="B19" s="114">
        <v>28.89</v>
      </c>
      <c r="C19" s="115" t="s">
        <v>90</v>
      </c>
      <c r="D19" s="114" t="s">
        <v>72</v>
      </c>
      <c r="F19" s="99" t="s">
        <v>51</v>
      </c>
    </row>
    <row r="20" spans="1:6" ht="25.5" x14ac:dyDescent="0.2">
      <c r="A20" s="108">
        <v>42640</v>
      </c>
      <c r="B20" s="109">
        <v>348.05</v>
      </c>
      <c r="C20" s="110" t="s">
        <v>104</v>
      </c>
      <c r="D20" s="111" t="s">
        <v>105</v>
      </c>
      <c r="F20" s="99"/>
    </row>
    <row r="21" spans="1:6" s="97" customFormat="1" ht="25.5" x14ac:dyDescent="0.2">
      <c r="A21" s="117">
        <v>42656</v>
      </c>
      <c r="B21" s="118">
        <v>348.04</v>
      </c>
      <c r="C21" s="110" t="s">
        <v>106</v>
      </c>
      <c r="D21" s="112" t="s">
        <v>107</v>
      </c>
      <c r="F21" s="97" t="s">
        <v>50</v>
      </c>
    </row>
    <row r="22" spans="1:6" x14ac:dyDescent="0.2">
      <c r="A22" s="108">
        <v>42656</v>
      </c>
      <c r="B22" s="109">
        <v>78.06</v>
      </c>
      <c r="C22" s="110" t="s">
        <v>92</v>
      </c>
      <c r="D22" s="111" t="s">
        <v>74</v>
      </c>
      <c r="F22" s="1" t="s">
        <v>45</v>
      </c>
    </row>
    <row r="23" spans="1:6" ht="25.5" x14ac:dyDescent="0.2">
      <c r="A23" s="108">
        <v>42710</v>
      </c>
      <c r="B23" s="109">
        <v>96.13</v>
      </c>
      <c r="C23" s="110" t="s">
        <v>93</v>
      </c>
      <c r="D23" s="111" t="s">
        <v>68</v>
      </c>
      <c r="F23" s="1" t="s">
        <v>46</v>
      </c>
    </row>
    <row r="24" spans="1:6" x14ac:dyDescent="0.2">
      <c r="A24" s="108">
        <v>42711</v>
      </c>
      <c r="B24" s="109">
        <v>24</v>
      </c>
      <c r="C24" s="110" t="s">
        <v>93</v>
      </c>
      <c r="D24" s="116" t="s">
        <v>87</v>
      </c>
      <c r="F24" s="1" t="s">
        <v>47</v>
      </c>
    </row>
    <row r="25" spans="1:6" ht="38.25" x14ac:dyDescent="0.2">
      <c r="A25" s="108">
        <v>42754</v>
      </c>
      <c r="B25" s="109">
        <v>67.81</v>
      </c>
      <c r="C25" s="110" t="s">
        <v>94</v>
      </c>
      <c r="D25" s="111" t="s">
        <v>86</v>
      </c>
      <c r="F25" s="1" t="s">
        <v>48</v>
      </c>
    </row>
    <row r="26" spans="1:6" x14ac:dyDescent="0.2">
      <c r="A26" s="108">
        <v>42774</v>
      </c>
      <c r="B26" s="109">
        <v>307.25</v>
      </c>
      <c r="C26" s="110" t="s">
        <v>95</v>
      </c>
      <c r="D26" s="116" t="s">
        <v>75</v>
      </c>
      <c r="F26" s="1" t="s">
        <v>49</v>
      </c>
    </row>
    <row r="27" spans="1:6" s="97" customFormat="1" x14ac:dyDescent="0.2">
      <c r="A27" s="117">
        <v>42796</v>
      </c>
      <c r="B27" s="118">
        <v>27.82</v>
      </c>
      <c r="C27" s="110" t="s">
        <v>96</v>
      </c>
      <c r="D27" s="110" t="s">
        <v>83</v>
      </c>
    </row>
    <row r="28" spans="1:6" x14ac:dyDescent="0.2">
      <c r="A28" s="108">
        <v>42809</v>
      </c>
      <c r="B28" s="109">
        <v>13.92</v>
      </c>
      <c r="C28" s="110" t="s">
        <v>97</v>
      </c>
      <c r="D28" s="111" t="s">
        <v>76</v>
      </c>
    </row>
    <row r="29" spans="1:6" s="97" customFormat="1" x14ac:dyDescent="0.2">
      <c r="A29" s="117">
        <v>42830</v>
      </c>
      <c r="B29" s="118">
        <v>316.75</v>
      </c>
      <c r="C29" s="110" t="s">
        <v>90</v>
      </c>
      <c r="D29" s="112" t="s">
        <v>69</v>
      </c>
      <c r="F29" s="97" t="s">
        <v>41</v>
      </c>
    </row>
    <row r="30" spans="1:6" ht="31.5" customHeight="1" x14ac:dyDescent="0.2">
      <c r="A30" s="108">
        <v>42836</v>
      </c>
      <c r="B30" s="109">
        <v>230.44</v>
      </c>
      <c r="C30" s="110" t="s">
        <v>111</v>
      </c>
      <c r="D30" s="111" t="s">
        <v>110</v>
      </c>
      <c r="F30" s="1" t="s">
        <v>42</v>
      </c>
    </row>
    <row r="31" spans="1:6" s="97" customFormat="1" x14ac:dyDescent="0.2">
      <c r="A31" s="117">
        <v>42844</v>
      </c>
      <c r="B31" s="118">
        <v>48.5</v>
      </c>
      <c r="C31" s="110" t="s">
        <v>109</v>
      </c>
      <c r="D31" s="112" t="s">
        <v>108</v>
      </c>
      <c r="F31" s="97" t="s">
        <v>43</v>
      </c>
    </row>
    <row r="32" spans="1:6" x14ac:dyDescent="0.2">
      <c r="A32" s="108">
        <v>42879</v>
      </c>
      <c r="B32" s="109">
        <f>377.22+12</f>
        <v>389.22</v>
      </c>
      <c r="C32" s="110" t="s">
        <v>95</v>
      </c>
      <c r="D32" s="111" t="s">
        <v>84</v>
      </c>
      <c r="F32" s="1" t="s">
        <v>44</v>
      </c>
    </row>
    <row r="33" spans="1:6" x14ac:dyDescent="0.2">
      <c r="A33" s="108">
        <v>42879</v>
      </c>
      <c r="B33" s="109">
        <v>86.42</v>
      </c>
      <c r="C33" s="110" t="s">
        <v>95</v>
      </c>
      <c r="D33" s="111" t="s">
        <v>77</v>
      </c>
      <c r="F33" s="1" t="s">
        <v>56</v>
      </c>
    </row>
    <row r="34" spans="1:6" x14ac:dyDescent="0.2">
      <c r="A34" s="108">
        <v>42879</v>
      </c>
      <c r="B34" s="109">
        <v>175</v>
      </c>
      <c r="C34" s="110" t="s">
        <v>95</v>
      </c>
      <c r="D34" s="111" t="s">
        <v>78</v>
      </c>
      <c r="F34" s="1" t="s">
        <v>57</v>
      </c>
    </row>
    <row r="35" spans="1:6" x14ac:dyDescent="0.2">
      <c r="A35" s="108">
        <v>42886</v>
      </c>
      <c r="B35" s="109">
        <v>45.63</v>
      </c>
      <c r="C35" s="110" t="s">
        <v>98</v>
      </c>
      <c r="D35" s="111" t="s">
        <v>79</v>
      </c>
    </row>
    <row r="36" spans="1:6" ht="38.25" x14ac:dyDescent="0.2">
      <c r="A36" s="108">
        <v>42898</v>
      </c>
      <c r="B36" s="109">
        <v>648.70000000000005</v>
      </c>
      <c r="C36" s="110" t="s">
        <v>112</v>
      </c>
      <c r="D36" s="111" t="s">
        <v>75</v>
      </c>
      <c r="F36" s="1" t="s">
        <v>55</v>
      </c>
    </row>
    <row r="37" spans="1:6" ht="38.25" x14ac:dyDescent="0.2">
      <c r="A37" s="108">
        <v>42898</v>
      </c>
      <c r="B37" s="109">
        <v>27.83</v>
      </c>
      <c r="C37" s="110" t="s">
        <v>113</v>
      </c>
      <c r="D37" s="111" t="s">
        <v>80</v>
      </c>
      <c r="F37" s="1" t="s">
        <v>55</v>
      </c>
    </row>
    <row r="38" spans="1:6" ht="25.5" x14ac:dyDescent="0.2">
      <c r="A38" s="108">
        <v>42898</v>
      </c>
      <c r="B38" s="109">
        <v>37.93</v>
      </c>
      <c r="C38" s="110" t="s">
        <v>100</v>
      </c>
      <c r="D38" s="111" t="s">
        <v>82</v>
      </c>
      <c r="F38" s="1" t="s">
        <v>55</v>
      </c>
    </row>
    <row r="39" spans="1:6" ht="25.5" x14ac:dyDescent="0.2">
      <c r="A39" s="108">
        <v>42905</v>
      </c>
      <c r="B39" s="109">
        <v>26.79</v>
      </c>
      <c r="C39" s="110" t="s">
        <v>102</v>
      </c>
      <c r="D39" s="111" t="s">
        <v>101</v>
      </c>
    </row>
    <row r="40" spans="1:6" ht="25.5" x14ac:dyDescent="0.2">
      <c r="A40" s="108">
        <v>42910</v>
      </c>
      <c r="B40" s="109">
        <v>76.53</v>
      </c>
      <c r="C40" s="110" t="s">
        <v>99</v>
      </c>
      <c r="D40" s="116" t="s">
        <v>80</v>
      </c>
      <c r="F40" s="1">
        <v>4199842617</v>
      </c>
    </row>
    <row r="41" spans="1:6" x14ac:dyDescent="0.2">
      <c r="A41" s="108">
        <v>42910</v>
      </c>
      <c r="B41" s="109">
        <v>648.70000000000005</v>
      </c>
      <c r="C41" s="110" t="s">
        <v>95</v>
      </c>
      <c r="D41" s="116" t="s">
        <v>81</v>
      </c>
    </row>
    <row r="42" spans="1:6" x14ac:dyDescent="0.2">
      <c r="A42" s="9"/>
      <c r="B42" s="100"/>
      <c r="C42" s="100"/>
      <c r="D42" s="100"/>
    </row>
    <row r="43" spans="1:6" hidden="1" x14ac:dyDescent="0.2">
      <c r="A43" s="9"/>
      <c r="B43" s="100"/>
      <c r="C43" s="100"/>
      <c r="D43" s="100"/>
    </row>
    <row r="44" spans="1:6" ht="19.5" customHeight="1" x14ac:dyDescent="0.2">
      <c r="A44" s="59" t="s">
        <v>114</v>
      </c>
      <c r="B44" s="63">
        <f>SUM(B14:B43)</f>
        <v>6215.08</v>
      </c>
      <c r="C44" s="104"/>
      <c r="D44" s="100"/>
    </row>
    <row r="45" spans="1:6" s="97" customFormat="1" ht="19.5" customHeight="1" x14ac:dyDescent="0.2">
      <c r="A45" s="96"/>
      <c r="B45" s="98"/>
      <c r="C45" s="7"/>
      <c r="D45" s="7"/>
    </row>
    <row r="46" spans="1:6" ht="19.5" customHeight="1" x14ac:dyDescent="0.2">
      <c r="A46" s="130" t="s">
        <v>13</v>
      </c>
      <c r="B46" s="131"/>
      <c r="C46" s="131"/>
      <c r="D46" s="42"/>
    </row>
    <row r="47" spans="1:6" s="41" customFormat="1" ht="25.5" customHeight="1" x14ac:dyDescent="0.2">
      <c r="A47" s="38" t="s">
        <v>0</v>
      </c>
      <c r="B47" s="39" t="s">
        <v>126</v>
      </c>
      <c r="C47" s="39" t="s">
        <v>127</v>
      </c>
      <c r="D47" s="39" t="s">
        <v>9</v>
      </c>
    </row>
    <row r="48" spans="1:6" ht="12.75" customHeight="1" x14ac:dyDescent="0.2">
      <c r="A48" s="95">
        <v>42916</v>
      </c>
      <c r="B48" s="100">
        <v>0</v>
      </c>
      <c r="C48" s="100" t="s">
        <v>37</v>
      </c>
      <c r="D48" s="100"/>
    </row>
    <row r="49" spans="1:4" ht="12.75" customHeight="1" x14ac:dyDescent="0.2">
      <c r="A49" s="9"/>
      <c r="B49" s="100"/>
      <c r="C49" s="100"/>
      <c r="D49" s="100"/>
    </row>
    <row r="50" spans="1:4" ht="12.75" hidden="1" customHeight="1" x14ac:dyDescent="0.2">
      <c r="A50" s="9"/>
      <c r="B50" s="100"/>
      <c r="C50" s="100"/>
      <c r="D50" s="100"/>
    </row>
    <row r="51" spans="1:4" ht="19.5" customHeight="1" x14ac:dyDescent="0.2">
      <c r="A51" s="59" t="s">
        <v>114</v>
      </c>
      <c r="B51" s="63">
        <f>SUM(B48:B50)</f>
        <v>0</v>
      </c>
      <c r="C51" s="100"/>
      <c r="D51" s="100"/>
    </row>
    <row r="52" spans="1:4" s="100" customFormat="1" x14ac:dyDescent="0.2">
      <c r="B52" s="56"/>
      <c r="C52" s="57"/>
      <c r="D52" s="57"/>
    </row>
    <row r="53" spans="1:4" s="100" customFormat="1" x14ac:dyDescent="0.2">
      <c r="B53" s="3"/>
    </row>
    <row r="54" spans="1:4" s="100" customFormat="1" ht="12.6" customHeight="1" x14ac:dyDescent="0.2">
      <c r="A54" s="132"/>
      <c r="B54" s="132"/>
      <c r="C54" s="132"/>
    </row>
    <row r="55" spans="1:4" s="100" customFormat="1" ht="12.95" customHeight="1" x14ac:dyDescent="0.2">
      <c r="A55" s="133"/>
      <c r="B55" s="133"/>
      <c r="C55" s="133"/>
    </row>
    <row r="56" spans="1:4" x14ac:dyDescent="0.2">
      <c r="A56" s="52"/>
      <c r="B56" s="53"/>
      <c r="C56" s="100"/>
      <c r="D56" s="100"/>
    </row>
    <row r="57" spans="1:4" x14ac:dyDescent="0.2">
      <c r="A57" s="72"/>
      <c r="B57" s="53"/>
      <c r="C57" s="100"/>
      <c r="D57" s="100"/>
    </row>
    <row r="58" spans="1:4" x14ac:dyDescent="0.2">
      <c r="A58" s="72"/>
      <c r="B58" s="44"/>
      <c r="C58" s="100"/>
      <c r="D58" s="100"/>
    </row>
    <row r="59" spans="1:4" x14ac:dyDescent="0.2">
      <c r="A59" s="119"/>
      <c r="B59" s="119"/>
      <c r="C59" s="119"/>
      <c r="D59" s="119"/>
    </row>
    <row r="60" spans="1:4" x14ac:dyDescent="0.2">
      <c r="A60" s="37"/>
      <c r="B60" s="100"/>
      <c r="C60" s="100"/>
      <c r="D60" s="100"/>
    </row>
    <row r="61" spans="1:4" x14ac:dyDescent="0.2">
      <c r="A61" s="37"/>
      <c r="B61" s="100"/>
      <c r="C61" s="100"/>
      <c r="D61" s="100"/>
    </row>
    <row r="62" spans="1:4" x14ac:dyDescent="0.2">
      <c r="A62" s="37"/>
      <c r="B62" s="100"/>
      <c r="C62" s="100"/>
      <c r="D62" s="100"/>
    </row>
    <row r="63" spans="1:4" x14ac:dyDescent="0.2">
      <c r="A63" s="37"/>
      <c r="B63" s="100"/>
      <c r="C63" s="100"/>
      <c r="D63" s="100"/>
    </row>
    <row r="64" spans="1:4" x14ac:dyDescent="0.2">
      <c r="A64" s="37"/>
      <c r="B64" s="100"/>
      <c r="C64" s="100"/>
      <c r="D64" s="100"/>
    </row>
    <row r="65" spans="1:4" x14ac:dyDescent="0.2">
      <c r="A65" s="37"/>
      <c r="B65" s="100"/>
      <c r="C65" s="100"/>
      <c r="D65" s="100"/>
    </row>
    <row r="66" spans="1:4" x14ac:dyDescent="0.2">
      <c r="A66" s="37"/>
      <c r="B66" s="100"/>
      <c r="C66" s="100"/>
      <c r="D66" s="100"/>
    </row>
    <row r="67" spans="1:4" x14ac:dyDescent="0.2">
      <c r="A67" s="37"/>
      <c r="B67" s="100"/>
      <c r="C67" s="100"/>
      <c r="D67" s="100"/>
    </row>
    <row r="68" spans="1:4" x14ac:dyDescent="0.2">
      <c r="A68" s="37"/>
      <c r="B68" s="100"/>
      <c r="C68" s="100"/>
      <c r="D68" s="100"/>
    </row>
    <row r="69" spans="1:4" x14ac:dyDescent="0.2">
      <c r="A69" s="37"/>
      <c r="B69" s="100"/>
      <c r="C69" s="100"/>
      <c r="D69" s="100"/>
    </row>
    <row r="70" spans="1:4" x14ac:dyDescent="0.2">
      <c r="A70" s="37"/>
      <c r="B70" s="100"/>
      <c r="C70" s="100"/>
      <c r="D70" s="100"/>
    </row>
  </sheetData>
  <sortState ref="A17:D44">
    <sortCondition ref="A17"/>
  </sortState>
  <mergeCells count="12">
    <mergeCell ref="A59:D59"/>
    <mergeCell ref="A1:D1"/>
    <mergeCell ref="B2:D2"/>
    <mergeCell ref="B3:D3"/>
    <mergeCell ref="B4:D4"/>
    <mergeCell ref="A5:D5"/>
    <mergeCell ref="A6:D6"/>
    <mergeCell ref="A7:D7"/>
    <mergeCell ref="A12:C12"/>
    <mergeCell ref="A46:C46"/>
    <mergeCell ref="A54:C54"/>
    <mergeCell ref="A55:C5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4"/>
  <sheetViews>
    <sheetView zoomScaleNormal="100" workbookViewId="0">
      <selection activeCell="B8" sqref="B8"/>
    </sheetView>
  </sheetViews>
  <sheetFormatPr defaultColWidth="9.140625" defaultRowHeight="12.75" x14ac:dyDescent="0.2"/>
  <cols>
    <col min="1" max="2" width="23.5703125" style="14" customWidth="1"/>
    <col min="3" max="6" width="27.5703125" style="14" customWidth="1"/>
    <col min="7" max="16384" width="9.140625" style="15"/>
  </cols>
  <sheetData>
    <row r="1" spans="1:7" ht="36" customHeight="1" x14ac:dyDescent="0.2">
      <c r="A1" s="136" t="s">
        <v>21</v>
      </c>
      <c r="B1" s="136"/>
      <c r="C1" s="136"/>
      <c r="D1" s="136"/>
      <c r="E1" s="136"/>
      <c r="F1" s="136"/>
    </row>
    <row r="2" spans="1:7" ht="36" customHeight="1" x14ac:dyDescent="0.2">
      <c r="A2" s="46" t="s">
        <v>6</v>
      </c>
      <c r="B2" s="121" t="str">
        <f>Travel!B2</f>
        <v>Ōtākaro Limited</v>
      </c>
      <c r="C2" s="121"/>
      <c r="D2" s="121"/>
      <c r="E2" s="121"/>
      <c r="F2" s="121"/>
      <c r="G2" s="47"/>
    </row>
    <row r="3" spans="1:7" ht="36" customHeight="1" x14ac:dyDescent="0.2">
      <c r="A3" s="46" t="s">
        <v>7</v>
      </c>
      <c r="B3" s="121" t="str">
        <f>Travel!B3</f>
        <v>Albert Brantley</v>
      </c>
      <c r="C3" s="121"/>
      <c r="D3" s="121"/>
      <c r="E3" s="121"/>
      <c r="F3" s="121"/>
      <c r="G3" s="48"/>
    </row>
    <row r="4" spans="1:7" ht="36" customHeight="1" x14ac:dyDescent="0.2">
      <c r="A4" s="46" t="s">
        <v>3</v>
      </c>
      <c r="B4" s="121" t="str">
        <f>Travel!B4</f>
        <v>1 July 2016 to 30 June 2017</v>
      </c>
      <c r="C4" s="121"/>
      <c r="D4" s="121"/>
      <c r="E4" s="121"/>
      <c r="F4" s="121"/>
      <c r="G4" s="48"/>
    </row>
    <row r="5" spans="1:7" s="13" customFormat="1" ht="35.25" customHeight="1" x14ac:dyDescent="0.25">
      <c r="A5" s="140" t="s">
        <v>25</v>
      </c>
      <c r="B5" s="141"/>
      <c r="C5" s="142"/>
      <c r="D5" s="142"/>
      <c r="E5" s="142"/>
      <c r="F5" s="143"/>
    </row>
    <row r="6" spans="1:7" s="13" customFormat="1" ht="35.25" customHeight="1" x14ac:dyDescent="0.25">
      <c r="A6" s="137" t="s">
        <v>29</v>
      </c>
      <c r="B6" s="138"/>
      <c r="C6" s="138"/>
      <c r="D6" s="138"/>
      <c r="E6" s="138"/>
      <c r="F6" s="139"/>
    </row>
    <row r="7" spans="1:7" s="3" customFormat="1" ht="30.95" customHeight="1" x14ac:dyDescent="0.25">
      <c r="A7" s="134" t="s">
        <v>18</v>
      </c>
      <c r="B7" s="135"/>
      <c r="C7" s="5"/>
      <c r="D7" s="5"/>
      <c r="E7" s="5"/>
      <c r="F7" s="21"/>
    </row>
    <row r="8" spans="1:7" ht="25.5" x14ac:dyDescent="0.2">
      <c r="A8" s="22" t="s">
        <v>0</v>
      </c>
      <c r="B8" s="39" t="s">
        <v>121</v>
      </c>
      <c r="C8" s="2" t="s">
        <v>4</v>
      </c>
      <c r="D8" s="2" t="s">
        <v>11</v>
      </c>
      <c r="E8" s="2" t="s">
        <v>10</v>
      </c>
      <c r="F8" s="8" t="s">
        <v>1</v>
      </c>
    </row>
    <row r="9" spans="1:7" ht="25.5" x14ac:dyDescent="0.2">
      <c r="A9" s="101">
        <v>42795</v>
      </c>
      <c r="B9" s="105">
        <v>46.7</v>
      </c>
      <c r="C9" s="14" t="s">
        <v>59</v>
      </c>
      <c r="D9" s="14" t="s">
        <v>63</v>
      </c>
      <c r="F9" s="20" t="s">
        <v>60</v>
      </c>
    </row>
    <row r="10" spans="1:7" hidden="1" x14ac:dyDescent="0.2">
      <c r="A10" s="19"/>
      <c r="F10" s="20"/>
    </row>
    <row r="11" spans="1:7" s="18" customFormat="1" ht="25.5" hidden="1" customHeight="1" x14ac:dyDescent="0.2">
      <c r="A11" s="19"/>
      <c r="B11" s="14"/>
      <c r="C11" s="14"/>
      <c r="D11" s="14"/>
      <c r="E11" s="14"/>
      <c r="F11" s="20"/>
    </row>
    <row r="12" spans="1:7" ht="24.95" customHeight="1" x14ac:dyDescent="0.2">
      <c r="A12" s="60" t="s">
        <v>19</v>
      </c>
      <c r="B12" s="64">
        <f>SUM(B9:B11)</f>
        <v>46.7</v>
      </c>
      <c r="C12" s="23"/>
      <c r="D12" s="24"/>
      <c r="E12" s="24"/>
      <c r="F12" s="25"/>
    </row>
    <row r="13" spans="1:7" x14ac:dyDescent="0.2">
      <c r="A13" s="66"/>
      <c r="B13" s="27"/>
      <c r="C13" s="27"/>
      <c r="D13" s="27"/>
      <c r="E13" s="27"/>
      <c r="F13" s="28"/>
    </row>
    <row r="14" spans="1:7" x14ac:dyDescent="0.2">
      <c r="A14" s="44"/>
      <c r="B14" s="3"/>
      <c r="C14" s="61"/>
      <c r="F14" s="20"/>
    </row>
    <row r="15" spans="1:7" x14ac:dyDescent="0.2">
      <c r="A15" s="144"/>
      <c r="B15" s="144"/>
      <c r="C15" s="144"/>
      <c r="D15" s="144"/>
      <c r="E15" s="144"/>
      <c r="F15" s="145"/>
    </row>
    <row r="16" spans="1:7" x14ac:dyDescent="0.2">
      <c r="A16" s="132"/>
      <c r="B16" s="132"/>
      <c r="C16" s="132"/>
      <c r="F16" s="20"/>
    </row>
    <row r="17" spans="1:6" x14ac:dyDescent="0.2">
      <c r="A17" s="52"/>
      <c r="B17" s="53"/>
      <c r="C17" s="61"/>
      <c r="D17" s="62"/>
      <c r="E17" s="62"/>
      <c r="F17" s="62"/>
    </row>
    <row r="18" spans="1:6" x14ac:dyDescent="0.2">
      <c r="A18" s="72"/>
      <c r="B18" s="53"/>
      <c r="C18" s="70"/>
      <c r="D18" s="70"/>
      <c r="E18" s="70"/>
      <c r="F18" s="10"/>
    </row>
    <row r="19" spans="1:6" ht="12.75" customHeight="1" x14ac:dyDescent="0.2">
      <c r="A19" s="119"/>
      <c r="B19" s="119"/>
      <c r="C19" s="76"/>
      <c r="D19" s="76"/>
      <c r="E19" s="76"/>
      <c r="F19" s="77"/>
    </row>
    <row r="20" spans="1:6" x14ac:dyDescent="0.2">
      <c r="A20" s="62"/>
      <c r="B20" s="62"/>
      <c r="C20" s="62"/>
      <c r="D20" s="62"/>
      <c r="E20" s="62"/>
      <c r="F20" s="62"/>
    </row>
    <row r="21" spans="1:6" x14ac:dyDescent="0.2">
      <c r="A21" s="62"/>
      <c r="B21" s="62"/>
      <c r="C21" s="62"/>
      <c r="D21" s="62"/>
      <c r="E21" s="62"/>
      <c r="F21" s="62"/>
    </row>
    <row r="22" spans="1:6" x14ac:dyDescent="0.2">
      <c r="A22" s="62"/>
      <c r="B22" s="62"/>
      <c r="C22" s="62"/>
      <c r="D22" s="62"/>
      <c r="E22" s="62"/>
      <c r="F22" s="62"/>
    </row>
    <row r="23" spans="1:6" x14ac:dyDescent="0.2">
      <c r="A23" s="62"/>
      <c r="B23" s="62"/>
      <c r="C23" s="62"/>
      <c r="D23" s="62"/>
      <c r="E23" s="62"/>
      <c r="F23" s="62"/>
    </row>
    <row r="24" spans="1:6" x14ac:dyDescent="0.2">
      <c r="A24" s="62"/>
      <c r="B24" s="62"/>
      <c r="C24" s="62"/>
      <c r="D24" s="62"/>
      <c r="E24" s="62"/>
      <c r="F24" s="62"/>
    </row>
  </sheetData>
  <mergeCells count="10">
    <mergeCell ref="A19:B19"/>
    <mergeCell ref="A7:B7"/>
    <mergeCell ref="A16:C16"/>
    <mergeCell ref="A1:F1"/>
    <mergeCell ref="A6:F6"/>
    <mergeCell ref="B2:F2"/>
    <mergeCell ref="B3:F3"/>
    <mergeCell ref="B4:F4"/>
    <mergeCell ref="A5:F5"/>
    <mergeCell ref="A15:F1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22"/>
  <sheetViews>
    <sheetView zoomScaleNormal="100" workbookViewId="0">
      <selection activeCell="D17" sqref="D17"/>
    </sheetView>
  </sheetViews>
  <sheetFormatPr defaultColWidth="9.140625" defaultRowHeight="12.75" x14ac:dyDescent="0.2"/>
  <cols>
    <col min="1" max="5" width="27.5703125" style="31" customWidth="1"/>
    <col min="6" max="16384" width="9.140625" style="34"/>
  </cols>
  <sheetData>
    <row r="1" spans="1:7" ht="36" customHeight="1" x14ac:dyDescent="0.2">
      <c r="A1" s="136" t="s">
        <v>21</v>
      </c>
      <c r="B1" s="136"/>
      <c r="C1" s="136"/>
      <c r="D1" s="136"/>
      <c r="E1" s="136"/>
      <c r="F1" s="68"/>
    </row>
    <row r="2" spans="1:7" ht="36" customHeight="1" x14ac:dyDescent="0.2">
      <c r="A2" s="46" t="s">
        <v>6</v>
      </c>
      <c r="B2" s="121" t="str">
        <f>Travel!B2</f>
        <v>Ōtākaro Limited</v>
      </c>
      <c r="C2" s="121"/>
      <c r="D2" s="121"/>
      <c r="E2" s="121"/>
      <c r="F2" s="47"/>
      <c r="G2" s="47"/>
    </row>
    <row r="3" spans="1:7" ht="36" customHeight="1" x14ac:dyDescent="0.2">
      <c r="A3" s="46" t="s">
        <v>7</v>
      </c>
      <c r="B3" s="122" t="str">
        <f>Travel!B3</f>
        <v>Albert Brantley</v>
      </c>
      <c r="C3" s="122"/>
      <c r="D3" s="122"/>
      <c r="E3" s="122"/>
      <c r="F3" s="48"/>
      <c r="G3" s="48"/>
    </row>
    <row r="4" spans="1:7" ht="36" customHeight="1" x14ac:dyDescent="0.2">
      <c r="A4" s="46" t="s">
        <v>3</v>
      </c>
      <c r="B4" s="122" t="s">
        <v>120</v>
      </c>
      <c r="C4" s="122"/>
      <c r="D4" s="122"/>
      <c r="E4" s="122"/>
      <c r="F4" s="48"/>
      <c r="G4" s="48"/>
    </row>
    <row r="5" spans="1:7" ht="36" customHeight="1" x14ac:dyDescent="0.2">
      <c r="A5" s="155" t="s">
        <v>119</v>
      </c>
      <c r="B5" s="156"/>
      <c r="C5" s="156"/>
      <c r="D5" s="156"/>
      <c r="E5" s="157"/>
    </row>
    <row r="6" spans="1:7" ht="20.100000000000001" customHeight="1" x14ac:dyDescent="0.2">
      <c r="A6" s="153" t="s">
        <v>27</v>
      </c>
      <c r="B6" s="153"/>
      <c r="C6" s="153"/>
      <c r="D6" s="153"/>
      <c r="E6" s="154"/>
      <c r="F6" s="49"/>
      <c r="G6" s="49"/>
    </row>
    <row r="7" spans="1:7" ht="20.25" customHeight="1" x14ac:dyDescent="0.25">
      <c r="A7" s="29" t="s">
        <v>17</v>
      </c>
      <c r="B7" s="5"/>
      <c r="C7" s="5"/>
      <c r="D7" s="5"/>
      <c r="E7" s="21"/>
    </row>
    <row r="8" spans="1:7" ht="25.5" x14ac:dyDescent="0.2">
      <c r="A8" s="22" t="s">
        <v>0</v>
      </c>
      <c r="B8" s="2" t="s">
        <v>128</v>
      </c>
      <c r="C8" s="2" t="s">
        <v>23</v>
      </c>
      <c r="D8" s="2" t="s">
        <v>115</v>
      </c>
      <c r="E8" s="8" t="s">
        <v>30</v>
      </c>
    </row>
    <row r="9" spans="1:7" ht="63.75" x14ac:dyDescent="0.2">
      <c r="A9" s="94">
        <v>42787</v>
      </c>
      <c r="B9" s="102" t="s">
        <v>38</v>
      </c>
      <c r="C9" s="102" t="s">
        <v>40</v>
      </c>
      <c r="D9" s="102" t="s">
        <v>118</v>
      </c>
      <c r="E9" s="103" t="s">
        <v>117</v>
      </c>
    </row>
    <row r="10" spans="1:7" x14ac:dyDescent="0.2">
      <c r="A10" s="32"/>
      <c r="E10" s="33"/>
    </row>
    <row r="11" spans="1:7" hidden="1" x14ac:dyDescent="0.2">
      <c r="A11" s="32"/>
      <c r="E11" s="33"/>
    </row>
    <row r="12" spans="1:7" ht="27.95" customHeight="1" x14ac:dyDescent="0.2">
      <c r="A12" s="30" t="s">
        <v>20</v>
      </c>
      <c r="B12" s="73" t="s">
        <v>39</v>
      </c>
      <c r="C12" s="23"/>
      <c r="D12" s="74" t="s">
        <v>116</v>
      </c>
      <c r="E12" s="25"/>
    </row>
    <row r="13" spans="1:7" x14ac:dyDescent="0.2">
      <c r="A13" s="26"/>
      <c r="B13" s="50"/>
      <c r="C13" s="27"/>
      <c r="D13" s="2"/>
      <c r="E13" s="28"/>
    </row>
    <row r="14" spans="1:7" x14ac:dyDescent="0.2">
      <c r="A14" s="78"/>
      <c r="B14" s="79"/>
      <c r="C14" s="79"/>
      <c r="D14" s="79"/>
      <c r="E14" s="80"/>
    </row>
    <row r="15" spans="1:7" x14ac:dyDescent="0.2">
      <c r="A15" s="151"/>
      <c r="B15" s="132"/>
      <c r="C15" s="132"/>
      <c r="D15" s="44"/>
      <c r="E15" s="45"/>
    </row>
    <row r="16" spans="1:7" x14ac:dyDescent="0.2">
      <c r="A16" s="146"/>
      <c r="B16" s="147"/>
      <c r="C16" s="147"/>
      <c r="D16" s="147"/>
      <c r="E16" s="148"/>
    </row>
    <row r="17" spans="1:6" x14ac:dyDescent="0.2">
      <c r="A17" s="15"/>
      <c r="B17" s="34"/>
      <c r="C17" s="34"/>
      <c r="D17" s="34"/>
      <c r="E17" s="34"/>
    </row>
    <row r="18" spans="1:6" ht="26.1" customHeight="1" x14ac:dyDescent="0.2">
      <c r="A18" s="151"/>
      <c r="B18" s="132"/>
      <c r="C18" s="132"/>
      <c r="D18" s="132"/>
      <c r="E18" s="152"/>
    </row>
    <row r="19" spans="1:6" x14ac:dyDescent="0.2">
      <c r="A19" s="52"/>
      <c r="B19" s="44"/>
      <c r="C19" s="44"/>
      <c r="D19" s="44"/>
      <c r="E19" s="45"/>
    </row>
    <row r="20" spans="1:6" x14ac:dyDescent="0.2">
      <c r="A20" s="52"/>
      <c r="B20" s="53"/>
      <c r="C20" s="70"/>
      <c r="D20" s="70"/>
      <c r="E20" s="10"/>
      <c r="F20" s="70"/>
    </row>
    <row r="21" spans="1:6" ht="12.75" customHeight="1" x14ac:dyDescent="0.2">
      <c r="A21" s="149"/>
      <c r="B21" s="150"/>
      <c r="C21" s="75"/>
      <c r="D21" s="75"/>
      <c r="E21" s="77"/>
      <c r="F21" s="75"/>
    </row>
    <row r="22" spans="1:6" x14ac:dyDescent="0.2">
      <c r="A22" s="81"/>
      <c r="B22" s="82"/>
      <c r="C22" s="82"/>
      <c r="D22" s="82"/>
      <c r="E22" s="83"/>
    </row>
  </sheetData>
  <mergeCells count="10">
    <mergeCell ref="A16:E16"/>
    <mergeCell ref="A21:B21"/>
    <mergeCell ref="A1:E1"/>
    <mergeCell ref="A15:C15"/>
    <mergeCell ref="A18:E18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0"/>
  <sheetViews>
    <sheetView tabSelected="1" zoomScaleNormal="100" workbookViewId="0">
      <selection activeCell="D8" sqref="D8"/>
    </sheetView>
  </sheetViews>
  <sheetFormatPr defaultColWidth="9.140625" defaultRowHeight="12.75" x14ac:dyDescent="0.2"/>
  <cols>
    <col min="1" max="2" width="23.5703125" style="11" customWidth="1"/>
    <col min="3" max="5" width="27.5703125" style="11" customWidth="1"/>
    <col min="6" max="16384" width="9.140625" style="12"/>
  </cols>
  <sheetData>
    <row r="1" spans="1:5" ht="36" customHeight="1" x14ac:dyDescent="0.2">
      <c r="A1" s="136" t="s">
        <v>21</v>
      </c>
      <c r="B1" s="136"/>
      <c r="C1" s="136"/>
      <c r="D1" s="136"/>
      <c r="E1" s="136"/>
    </row>
    <row r="2" spans="1:5" ht="36" customHeight="1" x14ac:dyDescent="0.2">
      <c r="A2" s="46" t="s">
        <v>6</v>
      </c>
      <c r="B2" s="121" t="str">
        <f>Travel!B2</f>
        <v>Ōtākaro Limited</v>
      </c>
      <c r="C2" s="121"/>
      <c r="D2" s="121"/>
      <c r="E2" s="121"/>
    </row>
    <row r="3" spans="1:5" ht="36" customHeight="1" x14ac:dyDescent="0.2">
      <c r="A3" s="46" t="s">
        <v>7</v>
      </c>
      <c r="B3" s="122" t="str">
        <f>Travel!B3</f>
        <v>Albert Brantley</v>
      </c>
      <c r="C3" s="122"/>
      <c r="D3" s="122"/>
      <c r="E3" s="122"/>
    </row>
    <row r="4" spans="1:5" ht="36" customHeight="1" x14ac:dyDescent="0.2">
      <c r="A4" s="46" t="s">
        <v>3</v>
      </c>
      <c r="B4" s="122" t="str">
        <f>Travel!B4</f>
        <v>1 July 2016 to 30 June 2017</v>
      </c>
      <c r="C4" s="122"/>
      <c r="D4" s="122"/>
      <c r="E4" s="122"/>
    </row>
    <row r="5" spans="1:5" ht="36" customHeight="1" x14ac:dyDescent="0.2">
      <c r="A5" s="123" t="s">
        <v>5</v>
      </c>
      <c r="B5" s="163"/>
      <c r="C5" s="142"/>
      <c r="D5" s="142"/>
      <c r="E5" s="143"/>
    </row>
    <row r="6" spans="1:5" ht="36" customHeight="1" x14ac:dyDescent="0.2">
      <c r="A6" s="160" t="s">
        <v>26</v>
      </c>
      <c r="B6" s="161"/>
      <c r="C6" s="161"/>
      <c r="D6" s="161"/>
      <c r="E6" s="162"/>
    </row>
    <row r="7" spans="1:5" ht="36" customHeight="1" x14ac:dyDescent="0.25">
      <c r="A7" s="158" t="s">
        <v>5</v>
      </c>
      <c r="B7" s="159"/>
      <c r="C7" s="5"/>
      <c r="D7" s="5"/>
      <c r="E7" s="21"/>
    </row>
    <row r="8" spans="1:5" ht="25.5" x14ac:dyDescent="0.2">
      <c r="A8" s="22" t="s">
        <v>0</v>
      </c>
      <c r="B8" s="2" t="s">
        <v>121</v>
      </c>
      <c r="C8" s="2" t="s">
        <v>122</v>
      </c>
      <c r="D8" s="2" t="s">
        <v>123</v>
      </c>
      <c r="E8" s="8" t="s">
        <v>2</v>
      </c>
    </row>
    <row r="9" spans="1:5" ht="25.5" x14ac:dyDescent="0.2">
      <c r="A9" s="94">
        <v>42916</v>
      </c>
      <c r="B9" s="91">
        <v>0</v>
      </c>
      <c r="C9" s="91" t="s">
        <v>33</v>
      </c>
      <c r="D9" s="91" t="s">
        <v>34</v>
      </c>
      <c r="E9" s="20"/>
    </row>
    <row r="10" spans="1:5" ht="25.5" x14ac:dyDescent="0.2">
      <c r="A10" s="94">
        <v>42916</v>
      </c>
      <c r="B10" s="91">
        <v>0</v>
      </c>
      <c r="C10" s="91" t="s">
        <v>35</v>
      </c>
      <c r="D10" s="91" t="s">
        <v>36</v>
      </c>
      <c r="E10" s="20"/>
    </row>
    <row r="11" spans="1:5" ht="38.25" x14ac:dyDescent="0.2">
      <c r="A11" s="101">
        <v>42555</v>
      </c>
      <c r="B11" s="14">
        <v>156.52000000000001</v>
      </c>
      <c r="C11" s="14" t="s">
        <v>58</v>
      </c>
      <c r="D11" s="14" t="s">
        <v>65</v>
      </c>
      <c r="E11" s="20"/>
    </row>
    <row r="12" spans="1:5" ht="25.5" x14ac:dyDescent="0.2">
      <c r="A12" s="101">
        <v>42908</v>
      </c>
      <c r="B12" s="92">
        <v>902.17</v>
      </c>
      <c r="C12" s="92" t="s">
        <v>61</v>
      </c>
      <c r="D12" s="92" t="s">
        <v>64</v>
      </c>
      <c r="E12" s="93" t="s">
        <v>62</v>
      </c>
    </row>
    <row r="13" spans="1:5" x14ac:dyDescent="0.2">
      <c r="A13" s="19"/>
      <c r="B13" s="14"/>
      <c r="C13" s="14"/>
      <c r="D13" s="14"/>
      <c r="E13" s="20"/>
    </row>
    <row r="14" spans="1:5" ht="14.1" customHeight="1" x14ac:dyDescent="0.2">
      <c r="A14" s="36" t="s">
        <v>12</v>
      </c>
      <c r="B14" s="65">
        <f>SUM(B9:B13)</f>
        <v>1058.69</v>
      </c>
      <c r="C14" s="16"/>
      <c r="D14" s="17"/>
      <c r="E14" s="35"/>
    </row>
    <row r="15" spans="1:5" ht="14.1" customHeight="1" x14ac:dyDescent="0.2">
      <c r="A15" s="67"/>
      <c r="B15" s="65"/>
      <c r="C15" s="16"/>
      <c r="D15" s="17"/>
      <c r="E15" s="90"/>
    </row>
    <row r="16" spans="1:5" ht="14.1" customHeight="1" x14ac:dyDescent="0.2">
      <c r="B16" s="57"/>
      <c r="C16" s="85"/>
      <c r="D16" s="85"/>
      <c r="E16" s="86"/>
    </row>
    <row r="17" spans="1:6" x14ac:dyDescent="0.2">
      <c r="A17" s="43"/>
      <c r="B17" s="69"/>
      <c r="C17" s="69"/>
      <c r="D17" s="69"/>
      <c r="E17" s="71"/>
    </row>
    <row r="18" spans="1:6" x14ac:dyDescent="0.2">
      <c r="A18" s="151"/>
      <c r="B18" s="132"/>
      <c r="C18" s="132"/>
      <c r="D18" s="69"/>
      <c r="E18" s="71"/>
    </row>
    <row r="19" spans="1:6" ht="14.1" customHeight="1" x14ac:dyDescent="0.2">
      <c r="A19" s="54"/>
      <c r="B19" s="55"/>
      <c r="C19" s="69"/>
      <c r="D19" s="69"/>
      <c r="E19" s="71"/>
    </row>
    <row r="20" spans="1:6" x14ac:dyDescent="0.2">
      <c r="A20" s="52"/>
      <c r="B20" s="53"/>
      <c r="C20" s="70"/>
      <c r="D20" s="69"/>
      <c r="E20" s="71"/>
    </row>
    <row r="21" spans="1:6" ht="12.6" customHeight="1" x14ac:dyDescent="0.2">
      <c r="A21" s="146"/>
      <c r="B21" s="147"/>
      <c r="C21" s="147"/>
      <c r="D21" s="147"/>
      <c r="E21" s="148"/>
      <c r="F21" s="15"/>
    </row>
    <row r="22" spans="1:6" x14ac:dyDescent="0.2">
      <c r="A22" s="52"/>
      <c r="B22" s="53"/>
      <c r="C22" s="70"/>
      <c r="D22" s="70"/>
      <c r="E22" s="10"/>
      <c r="F22" s="70"/>
    </row>
    <row r="23" spans="1:6" ht="12.75" customHeight="1" x14ac:dyDescent="0.2">
      <c r="A23" s="149"/>
      <c r="B23" s="150"/>
      <c r="C23" s="75"/>
      <c r="D23" s="75"/>
      <c r="E23" s="77"/>
      <c r="F23" s="75"/>
    </row>
    <row r="24" spans="1:6" x14ac:dyDescent="0.2">
      <c r="A24" s="87"/>
      <c r="B24" s="58"/>
      <c r="C24" s="88"/>
      <c r="D24" s="84"/>
      <c r="E24" s="89"/>
      <c r="F24" s="15"/>
    </row>
    <row r="25" spans="1:6" x14ac:dyDescent="0.2">
      <c r="A25" s="19"/>
      <c r="B25" s="14"/>
      <c r="C25" s="14"/>
      <c r="D25" s="14"/>
      <c r="E25" s="51"/>
      <c r="F25" s="15"/>
    </row>
    <row r="26" spans="1:6" x14ac:dyDescent="0.2">
      <c r="A26" s="19"/>
      <c r="B26" s="14"/>
      <c r="C26" s="14"/>
      <c r="D26" s="14"/>
      <c r="E26" s="51"/>
      <c r="F26" s="15"/>
    </row>
    <row r="27" spans="1:6" x14ac:dyDescent="0.2">
      <c r="A27" s="19"/>
      <c r="B27" s="14"/>
      <c r="C27" s="14"/>
      <c r="D27" s="14"/>
      <c r="E27" s="51"/>
      <c r="F27" s="15"/>
    </row>
    <row r="28" spans="1:6" x14ac:dyDescent="0.2">
      <c r="A28" s="19"/>
      <c r="B28" s="14"/>
      <c r="C28" s="14"/>
      <c r="D28" s="14"/>
      <c r="E28" s="51"/>
      <c r="F28" s="15"/>
    </row>
    <row r="29" spans="1:6" x14ac:dyDescent="0.2">
      <c r="A29" s="51"/>
      <c r="B29" s="51"/>
      <c r="C29" s="51"/>
      <c r="D29" s="51"/>
      <c r="E29" s="51"/>
    </row>
    <row r="30" spans="1:6" x14ac:dyDescent="0.2">
      <c r="A30" s="51"/>
      <c r="B30" s="51"/>
      <c r="C30" s="51"/>
      <c r="D30" s="51"/>
      <c r="E30" s="51"/>
    </row>
  </sheetData>
  <sheetProtection sheet="1" objects="1" scenarios="1"/>
  <mergeCells count="10">
    <mergeCell ref="A23:B23"/>
    <mergeCell ref="A21:E21"/>
    <mergeCell ref="A1:E1"/>
    <mergeCell ref="A18:C18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Andrew Trevelyan</cp:lastModifiedBy>
  <cp:lastPrinted>2017-08-14T00:18:59Z</cp:lastPrinted>
  <dcterms:created xsi:type="dcterms:W3CDTF">2010-10-17T20:59:02Z</dcterms:created>
  <dcterms:modified xsi:type="dcterms:W3CDTF">2017-09-26T01:55:24Z</dcterms:modified>
</cp:coreProperties>
</file>